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kley\OCC\"/>
    </mc:Choice>
  </mc:AlternateContent>
  <xr:revisionPtr revIDLastSave="0" documentId="13_ncr:1_{0C4E0186-0B7C-4529-9A34-482F23C1C610}" xr6:coauthVersionLast="47" xr6:coauthVersionMax="47" xr10:uidLastSave="{00000000-0000-0000-0000-000000000000}"/>
  <bookViews>
    <workbookView xWindow="-120" yWindow="-120" windowWidth="38640" windowHeight="21120" activeTab="2" xr2:uid="{62456467-F39C-4BD4-8593-5AF44BC5105E}"/>
  </bookViews>
  <sheets>
    <sheet name="Funding Expense Tracker" sheetId="1" r:id="rId1"/>
    <sheet name="Future Funding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H2" i="2"/>
  <c r="J2" i="2" s="1"/>
  <c r="L2" i="2" s="1"/>
  <c r="N2" i="2" s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G11" i="1"/>
  <c r="G8" i="1"/>
  <c r="F25" i="1"/>
  <c r="F24" i="1"/>
  <c r="F21" i="1"/>
  <c r="F22" i="1"/>
  <c r="F23" i="1"/>
  <c r="G9" i="1"/>
  <c r="G18" i="1"/>
  <c r="G15" i="1"/>
  <c r="G12" i="1"/>
  <c r="G7" i="1"/>
  <c r="G17" i="1"/>
  <c r="G19" i="1"/>
  <c r="G14" i="1"/>
  <c r="F20" i="1" l="1"/>
  <c r="G20" i="1" s="1"/>
</calcChain>
</file>

<file path=xl/sharedStrings.xml><?xml version="1.0" encoding="utf-8"?>
<sst xmlns="http://schemas.openxmlformats.org/spreadsheetml/2006/main" count="140" uniqueCount="79">
  <si>
    <t>Funding Program</t>
  </si>
  <si>
    <t>NSP</t>
  </si>
  <si>
    <t>NDBSF</t>
  </si>
  <si>
    <t>Balance</t>
  </si>
  <si>
    <t>Invoice Item</t>
  </si>
  <si>
    <t>Comments</t>
  </si>
  <si>
    <t>Events</t>
  </si>
  <si>
    <t>Landscaping</t>
  </si>
  <si>
    <t>Membership</t>
  </si>
  <si>
    <t>Operations</t>
  </si>
  <si>
    <t>Native Roots - Tree Wells</t>
  </si>
  <si>
    <t>NAF (Events)</t>
  </si>
  <si>
    <t>Holiday Lights</t>
  </si>
  <si>
    <t>Wild Apricot</t>
  </si>
  <si>
    <t>Spring Clean</t>
  </si>
  <si>
    <t>Oaktoberfest</t>
  </si>
  <si>
    <t>Fall Clean</t>
  </si>
  <si>
    <t>Holidays</t>
  </si>
  <si>
    <t>Events Details</t>
  </si>
  <si>
    <t>Signs, Misc</t>
  </si>
  <si>
    <t>Police</t>
  </si>
  <si>
    <t>Beer, Wine</t>
  </si>
  <si>
    <t>Bands</t>
  </si>
  <si>
    <t>Sound</t>
  </si>
  <si>
    <t>Booths</t>
  </si>
  <si>
    <t>Misc</t>
  </si>
  <si>
    <t>?</t>
  </si>
  <si>
    <t>total bill: $2462.4</t>
  </si>
  <si>
    <t>June OAH</t>
  </si>
  <si>
    <t>Permits - Square</t>
  </si>
  <si>
    <t>Permits - Special Event</t>
  </si>
  <si>
    <t>Permits-  Liquor</t>
  </si>
  <si>
    <t>Permits - Other</t>
  </si>
  <si>
    <t>Port-O-Lets</t>
  </si>
  <si>
    <t>Mailing</t>
  </si>
  <si>
    <t>paid</t>
  </si>
  <si>
    <t>Status</t>
  </si>
  <si>
    <t>Comment</t>
  </si>
  <si>
    <t>pay day of</t>
  </si>
  <si>
    <t>Item</t>
  </si>
  <si>
    <t>Amout</t>
  </si>
  <si>
    <t>Entertainment (Cincy Circus)</t>
  </si>
  <si>
    <t>stage permit</t>
  </si>
  <si>
    <t>Stage/tent</t>
  </si>
  <si>
    <t>Entertainment (cincy Circus)</t>
  </si>
  <si>
    <t>300 - Shawn, 1600 -CJ</t>
  </si>
  <si>
    <t>695 - madtree, 95 - Wine</t>
  </si>
  <si>
    <t>water?</t>
  </si>
  <si>
    <t>Part of tent/stage</t>
  </si>
  <si>
    <t>Paid</t>
  </si>
  <si>
    <t>Total Bill: $2,979.8</t>
  </si>
  <si>
    <t>total - $4510.79</t>
  </si>
  <si>
    <t>Monte Lykins Band, SOR (pay day of)</t>
  </si>
  <si>
    <t>Amount Applied</t>
  </si>
  <si>
    <t>total - $3234</t>
  </si>
  <si>
    <t xml:space="preserve"> vote Sept 6th</t>
  </si>
  <si>
    <t>NBDSF Submission Deadlines</t>
  </si>
  <si>
    <t>2) Shifted $1200: Membership -&gt; Beautification/Landscaping</t>
  </si>
  <si>
    <t>1) One time Fed COVID Funding</t>
  </si>
  <si>
    <t>Total</t>
  </si>
  <si>
    <t>Insurance</t>
  </si>
  <si>
    <t>CNBDU Dues</t>
  </si>
  <si>
    <t>Beautification/Landscaping</t>
  </si>
  <si>
    <t>NBDSF</t>
  </si>
  <si>
    <r>
      <t>NSP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</si>
  <si>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NAF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</si>
  <si>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Category/Project</t>
  </si>
  <si>
    <t>NSP Submission Deadlines</t>
  </si>
  <si>
    <t>Beautification</t>
  </si>
  <si>
    <t>NSP Project Volunteer Hours Summary</t>
  </si>
  <si>
    <t xml:space="preserve">Project </t>
  </si>
  <si>
    <t xml:space="preserve">Hours </t>
  </si>
  <si>
    <t>Description</t>
  </si>
  <si>
    <t> Landscaping/Beautification</t>
  </si>
  <si>
    <t> Membership Postcard</t>
  </si>
  <si>
    <t> Community, Education, Development - OPERATIONS</t>
  </si>
  <si>
    <t>Vendor research &amp; evaulation, contract negoatiations, work review.</t>
  </si>
  <si>
    <t>Post card design collaboaration, vendor selection, USPS follw-up on non-mailings</t>
  </si>
  <si>
    <t>On-going design, maintenenace, upgrades of Oakleynow.com and related traingin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</si>
</sst>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Border="1"/>
    <xf numFmtId="0" fontId="1" fillId="0" borderId="8" xfId="0" applyFont="1" applyBorder="1" applyAlignment="1">
      <alignment horizontal="center" vertical="center" wrapText="1"/>
    </xf>
    <xf numFmtId="0" fontId="0" fillId="0" borderId="12" xfId="0" applyBorder="1"/>
    <xf numFmtId="0" fontId="0" fillId="0" borderId="20" xfId="0" applyBorder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0" fillId="0" borderId="25" xfId="0" applyNumberFormat="1" applyBorder="1"/>
    <xf numFmtId="0" fontId="0" fillId="0" borderId="25" xfId="0" applyBorder="1"/>
    <xf numFmtId="164" fontId="0" fillId="0" borderId="2" xfId="0" applyNumberFormat="1" applyBorder="1"/>
    <xf numFmtId="0" fontId="0" fillId="0" borderId="2" xfId="0" applyBorder="1"/>
    <xf numFmtId="164" fontId="0" fillId="0" borderId="26" xfId="0" applyNumberFormat="1" applyBorder="1"/>
    <xf numFmtId="0" fontId="0" fillId="0" borderId="26" xfId="0" applyBorder="1"/>
    <xf numFmtId="0" fontId="0" fillId="0" borderId="16" xfId="0" applyBorder="1"/>
    <xf numFmtId="0" fontId="0" fillId="0" borderId="3" xfId="0" applyBorder="1" applyAlignment="1">
      <alignment horizontal="center" vertical="center"/>
    </xf>
    <xf numFmtId="0" fontId="0" fillId="0" borderId="27" xfId="0" applyBorder="1"/>
    <xf numFmtId="164" fontId="0" fillId="0" borderId="1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0" fillId="0" borderId="7" xfId="0" applyBorder="1" applyAlignment="1">
      <alignment horizontal="center" vertical="center"/>
    </xf>
    <xf numFmtId="164" fontId="0" fillId="0" borderId="21" xfId="0" applyNumberFormat="1" applyBorder="1"/>
    <xf numFmtId="164" fontId="0" fillId="0" borderId="19" xfId="0" applyNumberFormat="1" applyBorder="1"/>
    <xf numFmtId="164" fontId="0" fillId="0" borderId="17" xfId="0" applyNumberFormat="1" applyBorder="1"/>
    <xf numFmtId="0" fontId="0" fillId="0" borderId="3" xfId="0" applyBorder="1"/>
    <xf numFmtId="0" fontId="0" fillId="0" borderId="1" xfId="0" applyBorder="1"/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0" borderId="15" xfId="0" applyBorder="1"/>
    <xf numFmtId="0" fontId="0" fillId="0" borderId="7" xfId="0" applyBorder="1"/>
    <xf numFmtId="0" fontId="0" fillId="0" borderId="21" xfId="0" applyBorder="1"/>
    <xf numFmtId="0" fontId="1" fillId="0" borderId="30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2" borderId="0" xfId="0" applyFill="1" applyBorder="1"/>
    <xf numFmtId="164" fontId="0" fillId="2" borderId="15" xfId="0" applyNumberFormat="1" applyFill="1" applyBorder="1"/>
    <xf numFmtId="0" fontId="0" fillId="2" borderId="15" xfId="0" applyFill="1" applyBorder="1"/>
    <xf numFmtId="164" fontId="0" fillId="2" borderId="19" xfId="0" applyNumberFormat="1" applyFill="1" applyBorder="1"/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vertical="center"/>
    </xf>
    <xf numFmtId="164" fontId="0" fillId="0" borderId="15" xfId="0" applyNumberFormat="1" applyBorder="1" applyAlignment="1">
      <alignment horizontal="right" vertical="center"/>
    </xf>
    <xf numFmtId="164" fontId="0" fillId="2" borderId="25" xfId="0" applyNumberFormat="1" applyFill="1" applyBorder="1"/>
    <xf numFmtId="4" fontId="0" fillId="0" borderId="0" xfId="0" applyNumberFormat="1"/>
    <xf numFmtId="15" fontId="0" fillId="0" borderId="0" xfId="0" applyNumberFormat="1"/>
    <xf numFmtId="15" fontId="0" fillId="2" borderId="0" xfId="0" applyNumberFormat="1" applyFill="1"/>
    <xf numFmtId="0" fontId="1" fillId="0" borderId="0" xfId="0" applyFont="1"/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 vertical="center"/>
    </xf>
    <xf numFmtId="4" fontId="2" fillId="0" borderId="33" xfId="0" applyNumberFormat="1" applyFont="1" applyBorder="1" applyAlignment="1">
      <alignment vertical="center"/>
    </xf>
    <xf numFmtId="4" fontId="0" fillId="0" borderId="34" xfId="0" applyNumberFormat="1" applyBorder="1"/>
    <xf numFmtId="4" fontId="0" fillId="0" borderId="6" xfId="0" applyNumberFormat="1" applyBorder="1"/>
    <xf numFmtId="4" fontId="0" fillId="0" borderId="35" xfId="0" applyNumberFormat="1" applyBorder="1"/>
    <xf numFmtId="0" fontId="0" fillId="0" borderId="11" xfId="0" applyBorder="1"/>
    <xf numFmtId="4" fontId="1" fillId="0" borderId="36" xfId="0" applyNumberFormat="1" applyFont="1" applyBorder="1"/>
    <xf numFmtId="4" fontId="1" fillId="0" borderId="37" xfId="0" applyNumberFormat="1" applyFont="1" applyBorder="1"/>
    <xf numFmtId="4" fontId="1" fillId="0" borderId="38" xfId="0" applyNumberFormat="1" applyFont="1" applyBorder="1"/>
    <xf numFmtId="0" fontId="1" fillId="0" borderId="39" xfId="0" applyFont="1" applyBorder="1"/>
    <xf numFmtId="4" fontId="0" fillId="0" borderId="40" xfId="0" applyNumberFormat="1" applyBorder="1"/>
    <xf numFmtId="4" fontId="0" fillId="0" borderId="5" xfId="0" applyNumberFormat="1" applyBorder="1"/>
    <xf numFmtId="0" fontId="0" fillId="0" borderId="10" xfId="0" applyBorder="1"/>
    <xf numFmtId="4" fontId="3" fillId="0" borderId="5" xfId="0" applyNumberFormat="1" applyFont="1" applyBorder="1"/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5" fontId="0" fillId="0" borderId="0" xfId="0" applyNumberFormat="1" applyFill="1"/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2" borderId="0" xfId="0" applyNumberFormat="1" applyFill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0" fillId="3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42CA-50CE-4FAA-901D-644AC5C20808}">
  <sheetPr>
    <pageSetUpPr fitToPage="1"/>
  </sheetPr>
  <dimension ref="B2:K65"/>
  <sheetViews>
    <sheetView workbookViewId="0">
      <selection activeCell="B3" sqref="B3:H13"/>
    </sheetView>
  </sheetViews>
  <sheetFormatPr defaultRowHeight="15" x14ac:dyDescent="0.25"/>
  <cols>
    <col min="2" max="2" width="10.85546875" customWidth="1"/>
    <col min="3" max="3" width="18.42578125" customWidth="1"/>
    <col min="4" max="4" width="17.85546875" customWidth="1"/>
    <col min="5" max="5" width="26.28515625" customWidth="1"/>
    <col min="6" max="6" width="25.140625" customWidth="1"/>
    <col min="7" max="7" width="13.85546875" customWidth="1"/>
    <col min="8" max="8" width="22.28515625" customWidth="1"/>
  </cols>
  <sheetData>
    <row r="2" spans="2:11" x14ac:dyDescent="0.25">
      <c r="B2" s="75">
        <v>2022</v>
      </c>
      <c r="C2" s="75"/>
      <c r="D2" s="75"/>
      <c r="E2" s="75"/>
      <c r="F2" s="75"/>
      <c r="G2" s="75"/>
      <c r="H2" s="75"/>
    </row>
    <row r="3" spans="2:11" ht="15.75" thickBot="1" x14ac:dyDescent="0.3"/>
    <row r="4" spans="2:11" s="1" customFormat="1" ht="47.25" customHeight="1" thickBot="1" x14ac:dyDescent="0.3">
      <c r="B4" s="4" t="s">
        <v>0</v>
      </c>
      <c r="C4" s="7"/>
      <c r="D4" s="8"/>
      <c r="E4" s="8" t="s">
        <v>4</v>
      </c>
      <c r="F4" s="8" t="s">
        <v>53</v>
      </c>
      <c r="G4" s="8" t="s">
        <v>3</v>
      </c>
      <c r="H4" s="9" t="s">
        <v>5</v>
      </c>
    </row>
    <row r="5" spans="2:11" x14ac:dyDescent="0.25">
      <c r="B5" s="84" t="s">
        <v>1</v>
      </c>
      <c r="C5" s="81" t="s">
        <v>68</v>
      </c>
      <c r="D5" s="46">
        <v>5838</v>
      </c>
      <c r="E5" s="11"/>
      <c r="F5" s="10"/>
      <c r="G5" s="10">
        <f>D5-F5</f>
        <v>5838</v>
      </c>
      <c r="H5" s="71"/>
    </row>
    <row r="6" spans="2:11" x14ac:dyDescent="0.25">
      <c r="B6" s="85"/>
      <c r="C6" s="82"/>
      <c r="E6" s="13" t="s">
        <v>10</v>
      </c>
      <c r="F6" s="12">
        <v>3234</v>
      </c>
      <c r="G6" s="12">
        <f>D5-F6</f>
        <v>2604</v>
      </c>
      <c r="H6" s="72" t="s">
        <v>54</v>
      </c>
    </row>
    <row r="7" spans="2:11" ht="15.75" thickBot="1" x14ac:dyDescent="0.3">
      <c r="B7" s="85"/>
      <c r="C7" s="83"/>
      <c r="D7" s="25"/>
      <c r="E7" s="15" t="s">
        <v>12</v>
      </c>
      <c r="F7" s="14">
        <v>2604</v>
      </c>
      <c r="G7" s="14">
        <f>G6-F7</f>
        <v>0</v>
      </c>
      <c r="H7" s="72" t="s">
        <v>51</v>
      </c>
      <c r="K7" s="2"/>
    </row>
    <row r="8" spans="2:11" x14ac:dyDescent="0.25">
      <c r="B8" s="85"/>
      <c r="C8" s="81" t="s">
        <v>8</v>
      </c>
      <c r="D8" s="46">
        <v>800</v>
      </c>
      <c r="E8" s="11"/>
      <c r="F8" s="10"/>
      <c r="G8" s="10">
        <f t="shared" ref="G8:G19" si="0">D8-F8</f>
        <v>800</v>
      </c>
      <c r="H8" s="71"/>
    </row>
    <row r="9" spans="2:11" x14ac:dyDescent="0.25">
      <c r="B9" s="85"/>
      <c r="C9" s="82"/>
      <c r="D9" s="21"/>
      <c r="E9" s="13" t="s">
        <v>34</v>
      </c>
      <c r="F9" s="12">
        <v>800</v>
      </c>
      <c r="G9" s="12">
        <f>D8-F9</f>
        <v>0</v>
      </c>
      <c r="H9" s="72"/>
    </row>
    <row r="10" spans="2:11" ht="15.75" thickBot="1" x14ac:dyDescent="0.3">
      <c r="B10" s="85"/>
      <c r="C10" s="82"/>
      <c r="D10" s="21"/>
      <c r="E10" s="13"/>
      <c r="F10" s="12"/>
      <c r="G10" s="12"/>
      <c r="H10" s="72"/>
    </row>
    <row r="11" spans="2:11" x14ac:dyDescent="0.25">
      <c r="B11" s="85"/>
      <c r="C11" s="81" t="s">
        <v>9</v>
      </c>
      <c r="D11" s="24">
        <v>1000</v>
      </c>
      <c r="E11" s="11"/>
      <c r="F11" s="10"/>
      <c r="G11" s="10">
        <f t="shared" si="0"/>
        <v>1000</v>
      </c>
      <c r="H11" s="71"/>
    </row>
    <row r="12" spans="2:11" x14ac:dyDescent="0.25">
      <c r="B12" s="85"/>
      <c r="C12" s="82"/>
      <c r="D12" s="21"/>
      <c r="E12" s="13" t="s">
        <v>13</v>
      </c>
      <c r="F12" s="12">
        <v>1000</v>
      </c>
      <c r="G12" s="12">
        <f>D11-F12</f>
        <v>0</v>
      </c>
      <c r="H12" s="73" t="s">
        <v>27</v>
      </c>
    </row>
    <row r="13" spans="2:11" ht="15.75" thickBot="1" x14ac:dyDescent="0.3">
      <c r="B13" s="86"/>
      <c r="C13" s="83"/>
      <c r="D13" s="25"/>
      <c r="E13" s="15"/>
      <c r="F13" s="14"/>
      <c r="G13" s="14"/>
      <c r="H13" s="74"/>
    </row>
    <row r="14" spans="2:11" x14ac:dyDescent="0.25">
      <c r="B14" s="84" t="s">
        <v>2</v>
      </c>
      <c r="C14" s="82" t="s">
        <v>7</v>
      </c>
      <c r="D14" s="21">
        <v>1450</v>
      </c>
      <c r="E14" s="13"/>
      <c r="F14" s="12"/>
      <c r="G14" s="12">
        <f t="shared" si="0"/>
        <v>1450</v>
      </c>
      <c r="H14" s="72"/>
    </row>
    <row r="15" spans="2:11" x14ac:dyDescent="0.25">
      <c r="B15" s="85"/>
      <c r="C15" s="82"/>
      <c r="D15" s="21"/>
      <c r="E15" s="13" t="s">
        <v>12</v>
      </c>
      <c r="F15" s="12">
        <v>1450</v>
      </c>
      <c r="G15" s="12">
        <f>D14-F15</f>
        <v>0</v>
      </c>
      <c r="H15" s="72" t="s">
        <v>51</v>
      </c>
    </row>
    <row r="16" spans="2:11" ht="15.75" thickBot="1" x14ac:dyDescent="0.3">
      <c r="B16" s="85"/>
      <c r="C16" s="82"/>
      <c r="D16" s="21"/>
      <c r="E16" s="13"/>
      <c r="F16" s="12"/>
      <c r="G16" s="12"/>
      <c r="H16" s="72"/>
    </row>
    <row r="17" spans="2:8" x14ac:dyDescent="0.25">
      <c r="B17" s="85"/>
      <c r="C17" s="81" t="s">
        <v>8</v>
      </c>
      <c r="D17" s="24">
        <v>2000</v>
      </c>
      <c r="E17" s="11"/>
      <c r="F17" s="10"/>
      <c r="G17" s="10">
        <f t="shared" si="0"/>
        <v>2000</v>
      </c>
      <c r="H17" s="71"/>
    </row>
    <row r="18" spans="2:8" x14ac:dyDescent="0.25">
      <c r="B18" s="85"/>
      <c r="C18" s="82"/>
      <c r="D18" s="21"/>
      <c r="E18" s="13" t="s">
        <v>34</v>
      </c>
      <c r="F18" s="12">
        <v>2000</v>
      </c>
      <c r="G18" s="12">
        <f>D17-F18</f>
        <v>0</v>
      </c>
      <c r="H18" s="72" t="s">
        <v>50</v>
      </c>
    </row>
    <row r="19" spans="2:8" ht="15.75" thickBot="1" x14ac:dyDescent="0.3">
      <c r="B19" s="86"/>
      <c r="C19" s="83"/>
      <c r="D19" s="25"/>
      <c r="E19" s="15"/>
      <c r="F19" s="14"/>
      <c r="G19" s="14">
        <f t="shared" si="0"/>
        <v>0</v>
      </c>
      <c r="H19" s="74"/>
    </row>
    <row r="20" spans="2:8" ht="15" customHeight="1" x14ac:dyDescent="0.25">
      <c r="B20" s="87" t="s">
        <v>11</v>
      </c>
      <c r="C20" s="81" t="s">
        <v>6</v>
      </c>
      <c r="D20" s="41">
        <v>16100</v>
      </c>
      <c r="E20" s="11"/>
      <c r="F20" s="10">
        <f>SUM(F21:F25)</f>
        <v>13233.09</v>
      </c>
      <c r="G20" s="45">
        <f>D20-F20</f>
        <v>2866.91</v>
      </c>
      <c r="H20" s="71"/>
    </row>
    <row r="21" spans="2:8" x14ac:dyDescent="0.25">
      <c r="B21" s="88"/>
      <c r="C21" s="82"/>
      <c r="D21" s="21"/>
      <c r="E21" s="13" t="s">
        <v>14</v>
      </c>
      <c r="F21" s="12">
        <f>SUM(F28)</f>
        <v>0</v>
      </c>
      <c r="G21" s="12"/>
      <c r="H21" s="72"/>
    </row>
    <row r="22" spans="2:8" x14ac:dyDescent="0.25">
      <c r="B22" s="88"/>
      <c r="C22" s="82"/>
      <c r="D22" s="21"/>
      <c r="E22" s="13" t="s">
        <v>28</v>
      </c>
      <c r="F22" s="12">
        <f>SUM(F29:F41)</f>
        <v>7762.79</v>
      </c>
      <c r="G22" s="12"/>
      <c r="H22" s="72"/>
    </row>
    <row r="23" spans="2:8" x14ac:dyDescent="0.25">
      <c r="B23" s="88"/>
      <c r="C23" s="82"/>
      <c r="D23" s="21"/>
      <c r="E23" s="13" t="s">
        <v>15</v>
      </c>
      <c r="F23" s="12">
        <f>SUM(F42:F54)</f>
        <v>5470.3</v>
      </c>
      <c r="G23" s="12"/>
      <c r="H23" s="72"/>
    </row>
    <row r="24" spans="2:8" x14ac:dyDescent="0.25">
      <c r="B24" s="88"/>
      <c r="C24" s="82"/>
      <c r="D24" s="21"/>
      <c r="E24" s="13" t="s">
        <v>16</v>
      </c>
      <c r="F24" s="12">
        <f>SUM(F55)</f>
        <v>0</v>
      </c>
      <c r="G24" s="12"/>
      <c r="H24" s="72"/>
    </row>
    <row r="25" spans="2:8" ht="15.75" thickBot="1" x14ac:dyDescent="0.3">
      <c r="B25" s="89"/>
      <c r="C25" s="83"/>
      <c r="D25" s="25"/>
      <c r="E25" s="15" t="s">
        <v>17</v>
      </c>
      <c r="F25" s="14">
        <f>SUM(F56)</f>
        <v>0</v>
      </c>
      <c r="G25" s="14"/>
      <c r="H25" s="16"/>
    </row>
    <row r="26" spans="2:8" ht="15.75" thickBot="1" x14ac:dyDescent="0.3"/>
    <row r="27" spans="2:8" ht="15.75" thickBot="1" x14ac:dyDescent="0.3">
      <c r="B27" s="79" t="s">
        <v>18</v>
      </c>
      <c r="C27" s="80"/>
      <c r="D27" s="80"/>
      <c r="E27" s="34" t="s">
        <v>39</v>
      </c>
      <c r="F27" s="35" t="s">
        <v>40</v>
      </c>
      <c r="G27" s="36" t="s">
        <v>36</v>
      </c>
      <c r="H27" s="37" t="s">
        <v>37</v>
      </c>
    </row>
    <row r="28" spans="2:8" x14ac:dyDescent="0.25">
      <c r="C28" s="22" t="s">
        <v>14</v>
      </c>
      <c r="D28" s="6"/>
      <c r="E28" s="6" t="s">
        <v>19</v>
      </c>
      <c r="F28" s="23">
        <v>0</v>
      </c>
      <c r="G28" s="32"/>
      <c r="H28" s="33"/>
    </row>
    <row r="29" spans="2:8" x14ac:dyDescent="0.25">
      <c r="C29" s="76" t="s">
        <v>28</v>
      </c>
      <c r="D29" s="5"/>
      <c r="E29" s="5" t="s">
        <v>29</v>
      </c>
      <c r="F29" s="20">
        <v>0</v>
      </c>
      <c r="G29" s="28"/>
      <c r="H29" s="29"/>
    </row>
    <row r="30" spans="2:8" x14ac:dyDescent="0.25">
      <c r="C30" s="77"/>
      <c r="D30" s="3"/>
      <c r="E30" s="3" t="s">
        <v>30</v>
      </c>
      <c r="F30" s="21">
        <v>51.49</v>
      </c>
      <c r="G30" s="30" t="s">
        <v>35</v>
      </c>
      <c r="H30" s="31"/>
    </row>
    <row r="31" spans="2:8" x14ac:dyDescent="0.25">
      <c r="C31" s="77"/>
      <c r="D31" s="3"/>
      <c r="E31" s="3" t="s">
        <v>31</v>
      </c>
      <c r="F31" s="21">
        <v>75</v>
      </c>
      <c r="G31" s="30" t="s">
        <v>35</v>
      </c>
      <c r="H31" s="31"/>
    </row>
    <row r="32" spans="2:8" x14ac:dyDescent="0.25">
      <c r="C32" s="77"/>
      <c r="D32" s="3"/>
      <c r="E32" s="3" t="s">
        <v>32</v>
      </c>
      <c r="F32" s="21">
        <v>119.18</v>
      </c>
      <c r="G32" s="30" t="s">
        <v>35</v>
      </c>
      <c r="H32" s="31" t="s">
        <v>42</v>
      </c>
    </row>
    <row r="33" spans="3:8" x14ac:dyDescent="0.25">
      <c r="C33" s="77"/>
      <c r="D33" s="3"/>
      <c r="E33" s="3" t="s">
        <v>20</v>
      </c>
      <c r="F33" s="21">
        <v>282</v>
      </c>
      <c r="G33" s="30" t="s">
        <v>49</v>
      </c>
      <c r="H33" s="31" t="s">
        <v>38</v>
      </c>
    </row>
    <row r="34" spans="3:8" x14ac:dyDescent="0.25">
      <c r="C34" s="77"/>
      <c r="D34" s="3"/>
      <c r="E34" s="3" t="s">
        <v>21</v>
      </c>
      <c r="F34" s="21">
        <v>790</v>
      </c>
      <c r="G34" s="30" t="s">
        <v>35</v>
      </c>
      <c r="H34" s="31" t="s">
        <v>46</v>
      </c>
    </row>
    <row r="35" spans="3:8" x14ac:dyDescent="0.25">
      <c r="C35" s="77"/>
      <c r="D35" s="3"/>
      <c r="E35" s="3" t="s">
        <v>22</v>
      </c>
      <c r="F35" s="21">
        <v>1900</v>
      </c>
      <c r="G35" s="30" t="s">
        <v>35</v>
      </c>
      <c r="H35" s="31" t="s">
        <v>45</v>
      </c>
    </row>
    <row r="36" spans="3:8" x14ac:dyDescent="0.25">
      <c r="C36" s="77"/>
      <c r="D36" s="3"/>
      <c r="E36" s="3" t="s">
        <v>41</v>
      </c>
      <c r="F36" s="21">
        <v>520</v>
      </c>
      <c r="G36" s="30" t="s">
        <v>35</v>
      </c>
      <c r="H36" s="31"/>
    </row>
    <row r="37" spans="3:8" x14ac:dyDescent="0.25">
      <c r="C37" s="77"/>
      <c r="D37" s="3"/>
      <c r="E37" s="3" t="s">
        <v>43</v>
      </c>
      <c r="F37" s="21">
        <v>2750</v>
      </c>
      <c r="G37" s="30" t="s">
        <v>35</v>
      </c>
      <c r="H37" s="31"/>
    </row>
    <row r="38" spans="3:8" x14ac:dyDescent="0.25">
      <c r="C38" s="77"/>
      <c r="D38" s="3"/>
      <c r="E38" s="3" t="s">
        <v>33</v>
      </c>
      <c r="F38" s="21">
        <v>275.12</v>
      </c>
      <c r="G38" s="30" t="s">
        <v>35</v>
      </c>
      <c r="H38" s="31"/>
    </row>
    <row r="39" spans="3:8" x14ac:dyDescent="0.25">
      <c r="C39" s="77"/>
      <c r="D39" s="3"/>
      <c r="E39" s="3" t="s">
        <v>23</v>
      </c>
      <c r="F39" s="21">
        <v>1000</v>
      </c>
      <c r="G39" s="30" t="s">
        <v>49</v>
      </c>
      <c r="H39" s="31" t="s">
        <v>38</v>
      </c>
    </row>
    <row r="40" spans="3:8" x14ac:dyDescent="0.25">
      <c r="C40" s="77"/>
      <c r="D40" s="3"/>
      <c r="E40" s="3" t="s">
        <v>24</v>
      </c>
      <c r="F40" s="21">
        <v>0</v>
      </c>
      <c r="G40" s="30"/>
      <c r="H40" s="31" t="s">
        <v>48</v>
      </c>
    </row>
    <row r="41" spans="3:8" x14ac:dyDescent="0.25">
      <c r="C41" s="78"/>
      <c r="D41" s="6"/>
      <c r="E41" s="6" t="s">
        <v>25</v>
      </c>
      <c r="F41" s="23">
        <v>0</v>
      </c>
      <c r="G41" s="32"/>
      <c r="H41" s="33" t="s">
        <v>47</v>
      </c>
    </row>
    <row r="42" spans="3:8" x14ac:dyDescent="0.25">
      <c r="C42" s="76" t="s">
        <v>15</v>
      </c>
      <c r="D42" s="5"/>
      <c r="E42" s="5" t="s">
        <v>29</v>
      </c>
      <c r="F42" s="20">
        <v>0</v>
      </c>
      <c r="G42" s="28"/>
      <c r="H42" s="29"/>
    </row>
    <row r="43" spans="3:8" x14ac:dyDescent="0.25">
      <c r="C43" s="77"/>
      <c r="D43" s="3"/>
      <c r="E43" s="3" t="s">
        <v>30</v>
      </c>
      <c r="F43" s="21">
        <v>51.49</v>
      </c>
      <c r="G43" s="30" t="s">
        <v>35</v>
      </c>
      <c r="H43" s="31"/>
    </row>
    <row r="44" spans="3:8" x14ac:dyDescent="0.25">
      <c r="C44" s="77"/>
      <c r="D44" s="3"/>
      <c r="E44" s="3" t="s">
        <v>31</v>
      </c>
      <c r="F44" s="21">
        <v>75</v>
      </c>
      <c r="G44" s="30" t="s">
        <v>35</v>
      </c>
      <c r="H44" s="31"/>
    </row>
    <row r="45" spans="3:8" x14ac:dyDescent="0.25">
      <c r="C45" s="77"/>
      <c r="D45" s="3"/>
      <c r="E45" s="3" t="s">
        <v>32</v>
      </c>
      <c r="F45" s="21">
        <v>119.18</v>
      </c>
      <c r="G45" s="30" t="s">
        <v>35</v>
      </c>
      <c r="H45" s="31" t="s">
        <v>42</v>
      </c>
    </row>
    <row r="46" spans="3:8" x14ac:dyDescent="0.25">
      <c r="C46" s="77"/>
      <c r="D46" s="3"/>
      <c r="E46" s="38" t="s">
        <v>20</v>
      </c>
      <c r="F46" s="39">
        <v>282</v>
      </c>
      <c r="G46" s="30" t="s">
        <v>35</v>
      </c>
      <c r="H46" s="40" t="s">
        <v>38</v>
      </c>
    </row>
    <row r="47" spans="3:8" x14ac:dyDescent="0.25">
      <c r="C47" s="77"/>
      <c r="D47" s="3"/>
      <c r="E47" s="38" t="s">
        <v>21</v>
      </c>
      <c r="F47" s="39">
        <v>900</v>
      </c>
      <c r="G47" s="30" t="s">
        <v>35</v>
      </c>
      <c r="H47" s="40" t="s">
        <v>26</v>
      </c>
    </row>
    <row r="48" spans="3:8" ht="30" x14ac:dyDescent="0.25">
      <c r="C48" s="77"/>
      <c r="D48" s="3"/>
      <c r="E48" s="43" t="s">
        <v>22</v>
      </c>
      <c r="F48" s="44">
        <v>1000</v>
      </c>
      <c r="G48" s="30" t="s">
        <v>35</v>
      </c>
      <c r="H48" s="42" t="s">
        <v>52</v>
      </c>
    </row>
    <row r="49" spans="3:8" x14ac:dyDescent="0.25">
      <c r="C49" s="77"/>
      <c r="D49" s="3"/>
      <c r="E49" s="3" t="s">
        <v>44</v>
      </c>
      <c r="F49" s="21">
        <v>780</v>
      </c>
      <c r="G49" s="30" t="s">
        <v>35</v>
      </c>
      <c r="H49" s="31"/>
    </row>
    <row r="50" spans="3:8" x14ac:dyDescent="0.25">
      <c r="C50" s="77"/>
      <c r="D50" s="3"/>
      <c r="E50" s="38" t="s">
        <v>43</v>
      </c>
      <c r="F50" s="39">
        <v>1089</v>
      </c>
      <c r="G50" s="30" t="s">
        <v>35</v>
      </c>
      <c r="H50" s="40" t="s">
        <v>49</v>
      </c>
    </row>
    <row r="51" spans="3:8" x14ac:dyDescent="0.25">
      <c r="C51" s="77"/>
      <c r="D51" s="3"/>
      <c r="E51" s="38" t="s">
        <v>33</v>
      </c>
      <c r="F51" s="39">
        <v>173.63</v>
      </c>
      <c r="G51" s="30" t="s">
        <v>35</v>
      </c>
      <c r="H51" s="40" t="s">
        <v>49</v>
      </c>
    </row>
    <row r="52" spans="3:8" x14ac:dyDescent="0.25">
      <c r="C52" s="77"/>
      <c r="D52" s="3"/>
      <c r="E52" s="38" t="s">
        <v>23</v>
      </c>
      <c r="F52" s="39">
        <v>1000</v>
      </c>
      <c r="G52" s="30" t="s">
        <v>35</v>
      </c>
      <c r="H52" s="40" t="s">
        <v>38</v>
      </c>
    </row>
    <row r="53" spans="3:8" x14ac:dyDescent="0.25">
      <c r="C53" s="77"/>
      <c r="D53" s="3"/>
      <c r="E53" s="3" t="s">
        <v>24</v>
      </c>
      <c r="F53" s="21">
        <v>0</v>
      </c>
      <c r="G53" s="30"/>
      <c r="H53" s="31"/>
    </row>
    <row r="54" spans="3:8" x14ac:dyDescent="0.25">
      <c r="C54" s="78"/>
      <c r="D54" s="6"/>
      <c r="E54" s="6" t="s">
        <v>25</v>
      </c>
      <c r="F54" s="23">
        <v>0</v>
      </c>
      <c r="G54" s="32"/>
      <c r="H54" s="33"/>
    </row>
    <row r="55" spans="3:8" x14ac:dyDescent="0.25">
      <c r="C55" s="17" t="s">
        <v>16</v>
      </c>
      <c r="D55" s="18"/>
      <c r="E55" s="18" t="s">
        <v>19</v>
      </c>
      <c r="F55" s="19">
        <v>0</v>
      </c>
      <c r="G55" s="26"/>
      <c r="H55" s="27"/>
    </row>
    <row r="56" spans="3:8" x14ac:dyDescent="0.25">
      <c r="C56" s="17" t="s">
        <v>17</v>
      </c>
      <c r="D56" s="18"/>
      <c r="E56" s="18" t="s">
        <v>26</v>
      </c>
      <c r="F56" s="19">
        <v>0</v>
      </c>
      <c r="G56" s="26"/>
      <c r="H56" s="27"/>
    </row>
    <row r="57" spans="3:8" x14ac:dyDescent="0.25">
      <c r="F57" s="2"/>
    </row>
    <row r="58" spans="3:8" x14ac:dyDescent="0.25">
      <c r="F58" s="2"/>
    </row>
    <row r="59" spans="3:8" x14ac:dyDescent="0.25">
      <c r="F59" s="2"/>
    </row>
    <row r="60" spans="3:8" x14ac:dyDescent="0.25">
      <c r="F60" s="2"/>
    </row>
    <row r="61" spans="3:8" x14ac:dyDescent="0.25">
      <c r="F61" s="2"/>
    </row>
    <row r="62" spans="3:8" x14ac:dyDescent="0.25">
      <c r="F62" s="2"/>
    </row>
    <row r="63" spans="3:8" x14ac:dyDescent="0.25">
      <c r="F63" s="2"/>
    </row>
    <row r="64" spans="3:8" x14ac:dyDescent="0.25">
      <c r="F64" s="2"/>
    </row>
    <row r="65" spans="6:6" x14ac:dyDescent="0.25">
      <c r="F65" s="2"/>
    </row>
  </sheetData>
  <mergeCells count="13">
    <mergeCell ref="B2:H2"/>
    <mergeCell ref="C29:C41"/>
    <mergeCell ref="C42:C54"/>
    <mergeCell ref="B27:D27"/>
    <mergeCell ref="C5:C7"/>
    <mergeCell ref="C8:C10"/>
    <mergeCell ref="C11:C13"/>
    <mergeCell ref="B5:B13"/>
    <mergeCell ref="C20:C25"/>
    <mergeCell ref="B20:B25"/>
    <mergeCell ref="C14:C16"/>
    <mergeCell ref="C17:C19"/>
    <mergeCell ref="B14:B19"/>
  </mergeCells>
  <pageMargins left="0.25" right="0.25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797BB-CD69-496B-8DDD-22D694156146}">
  <sheetPr>
    <pageSetUpPr fitToPage="1"/>
  </sheetPr>
  <dimension ref="B1:O33"/>
  <sheetViews>
    <sheetView workbookViewId="0">
      <selection activeCell="F6" sqref="F6"/>
    </sheetView>
  </sheetViews>
  <sheetFormatPr defaultRowHeight="15" x14ac:dyDescent="0.25"/>
  <cols>
    <col min="2" max="2" width="27.28515625" customWidth="1"/>
    <col min="3" max="5" width="10.28515625" customWidth="1"/>
    <col min="6" max="6" width="9.42578125" customWidth="1"/>
    <col min="7" max="7" width="10.85546875" customWidth="1"/>
    <col min="8" max="8" width="12" customWidth="1"/>
    <col min="9" max="9" width="10.28515625" customWidth="1"/>
    <col min="10" max="10" width="11.140625" customWidth="1"/>
    <col min="11" max="11" width="10.85546875" customWidth="1"/>
    <col min="12" max="12" width="10.7109375" customWidth="1"/>
    <col min="13" max="14" width="11" customWidth="1"/>
    <col min="15" max="15" width="11.42578125" customWidth="1"/>
  </cols>
  <sheetData>
    <row r="1" spans="2:15" ht="15.75" thickBot="1" x14ac:dyDescent="0.3"/>
    <row r="2" spans="2:15" x14ac:dyDescent="0.25">
      <c r="B2" s="81" t="s">
        <v>66</v>
      </c>
      <c r="C2" s="92">
        <v>2023</v>
      </c>
      <c r="D2" s="93"/>
      <c r="E2" s="84">
        <v>2022</v>
      </c>
      <c r="F2" s="94"/>
      <c r="G2" s="91"/>
      <c r="H2" s="84">
        <f>E2-1</f>
        <v>2021</v>
      </c>
      <c r="I2" s="91"/>
      <c r="J2" s="84">
        <f>H2-1</f>
        <v>2020</v>
      </c>
      <c r="K2" s="91"/>
      <c r="L2" s="84">
        <f>J2-1</f>
        <v>2019</v>
      </c>
      <c r="M2" s="91"/>
      <c r="N2" s="84">
        <f>L2-1</f>
        <v>2018</v>
      </c>
      <c r="O2" s="91"/>
    </row>
    <row r="3" spans="2:15" ht="18" thickBot="1" x14ac:dyDescent="0.3">
      <c r="B3" s="83"/>
      <c r="C3" s="69" t="s">
        <v>1</v>
      </c>
      <c r="D3" s="68" t="s">
        <v>63</v>
      </c>
      <c r="E3" s="66" t="s">
        <v>65</v>
      </c>
      <c r="F3" s="67" t="s">
        <v>64</v>
      </c>
      <c r="G3" s="65" t="s">
        <v>63</v>
      </c>
      <c r="H3" s="66" t="s">
        <v>1</v>
      </c>
      <c r="I3" s="65" t="s">
        <v>63</v>
      </c>
      <c r="J3" s="66" t="s">
        <v>1</v>
      </c>
      <c r="K3" s="65" t="s">
        <v>63</v>
      </c>
      <c r="L3" s="66" t="s">
        <v>1</v>
      </c>
      <c r="M3" s="65" t="s">
        <v>63</v>
      </c>
      <c r="N3" s="66" t="s">
        <v>1</v>
      </c>
      <c r="O3" s="65" t="s">
        <v>63</v>
      </c>
    </row>
    <row r="4" spans="2:15" x14ac:dyDescent="0.25">
      <c r="B4" s="63" t="s">
        <v>6</v>
      </c>
      <c r="C4" s="62">
        <v>2200</v>
      </c>
      <c r="D4" s="61">
        <v>2200</v>
      </c>
      <c r="E4" s="64">
        <v>16100</v>
      </c>
      <c r="F4" s="46">
        <v>0</v>
      </c>
      <c r="G4" s="61">
        <v>0</v>
      </c>
      <c r="H4" s="62">
        <v>2500</v>
      </c>
      <c r="I4" s="61">
        <v>2000</v>
      </c>
      <c r="J4" s="62">
        <v>2200</v>
      </c>
      <c r="K4" s="61">
        <v>2800</v>
      </c>
      <c r="L4" s="62">
        <v>2085</v>
      </c>
      <c r="M4" s="61">
        <v>2800</v>
      </c>
      <c r="N4" s="62">
        <v>2000</v>
      </c>
      <c r="O4" s="61">
        <v>2600</v>
      </c>
    </row>
    <row r="5" spans="2:15" x14ac:dyDescent="0.25">
      <c r="B5" s="63" t="s">
        <v>62</v>
      </c>
      <c r="C5" s="62">
        <v>2400</v>
      </c>
      <c r="D5" s="61">
        <v>1500</v>
      </c>
      <c r="E5" s="62">
        <v>0</v>
      </c>
      <c r="F5" s="46">
        <v>5838</v>
      </c>
      <c r="G5" s="61">
        <v>1450</v>
      </c>
      <c r="H5" s="62">
        <v>1800</v>
      </c>
      <c r="I5" s="61">
        <v>1000</v>
      </c>
      <c r="J5" s="62">
        <v>1000</v>
      </c>
      <c r="K5" s="61">
        <v>1000</v>
      </c>
      <c r="L5" s="62">
        <v>1000</v>
      </c>
      <c r="M5" s="61">
        <v>1000</v>
      </c>
      <c r="N5" s="62">
        <v>1200</v>
      </c>
      <c r="O5" s="61">
        <v>2000</v>
      </c>
    </row>
    <row r="6" spans="2:15" x14ac:dyDescent="0.25">
      <c r="B6" s="63" t="s">
        <v>8</v>
      </c>
      <c r="C6" s="62">
        <v>1000</v>
      </c>
      <c r="E6" s="62">
        <v>0</v>
      </c>
      <c r="F6" s="46">
        <v>800</v>
      </c>
      <c r="G6" s="61">
        <v>2000</v>
      </c>
      <c r="H6" s="62">
        <v>1500</v>
      </c>
      <c r="I6" s="61">
        <v>500</v>
      </c>
      <c r="J6" s="62">
        <v>2000</v>
      </c>
      <c r="K6" s="61">
        <v>1000</v>
      </c>
      <c r="L6" s="62">
        <v>1500</v>
      </c>
      <c r="M6" s="61">
        <v>0</v>
      </c>
      <c r="N6" s="62">
        <v>1500</v>
      </c>
      <c r="O6" s="61">
        <v>0</v>
      </c>
    </row>
    <row r="7" spans="2:15" x14ac:dyDescent="0.25">
      <c r="B7" s="63" t="s">
        <v>9</v>
      </c>
      <c r="C7" s="62">
        <v>2000</v>
      </c>
      <c r="D7" s="61"/>
      <c r="E7" s="62">
        <v>0</v>
      </c>
      <c r="F7" s="46">
        <v>1000</v>
      </c>
      <c r="G7" s="61">
        <v>0</v>
      </c>
      <c r="H7" s="62">
        <v>1500</v>
      </c>
      <c r="I7" s="61">
        <v>0</v>
      </c>
      <c r="J7" s="62">
        <v>1500</v>
      </c>
      <c r="K7" s="61">
        <v>0</v>
      </c>
      <c r="L7" s="62">
        <v>1500</v>
      </c>
      <c r="M7" s="61">
        <v>0</v>
      </c>
      <c r="N7" s="62">
        <v>1200</v>
      </c>
      <c r="O7" s="61">
        <v>0</v>
      </c>
    </row>
    <row r="8" spans="2:15" x14ac:dyDescent="0.25">
      <c r="B8" s="63" t="s">
        <v>61</v>
      </c>
      <c r="C8" s="62"/>
      <c r="D8" s="61">
        <v>50</v>
      </c>
      <c r="E8" s="62">
        <v>0</v>
      </c>
      <c r="F8" s="46"/>
      <c r="G8" s="61">
        <v>50</v>
      </c>
      <c r="H8" s="62"/>
      <c r="I8" s="61"/>
      <c r="J8" s="62"/>
      <c r="K8" s="61"/>
      <c r="L8" s="62"/>
      <c r="M8" s="61"/>
      <c r="N8" s="62"/>
      <c r="O8" s="61"/>
    </row>
    <row r="9" spans="2:15" x14ac:dyDescent="0.25">
      <c r="B9" s="63" t="s">
        <v>60</v>
      </c>
      <c r="C9" s="62"/>
      <c r="D9" s="61"/>
      <c r="E9" s="62"/>
      <c r="F9" s="46"/>
      <c r="G9" s="61"/>
      <c r="H9" s="62"/>
      <c r="I9" s="61"/>
      <c r="J9" s="62"/>
      <c r="K9" s="61"/>
      <c r="L9" s="62"/>
      <c r="M9" s="61"/>
      <c r="N9" s="62"/>
      <c r="O9" s="61"/>
    </row>
    <row r="10" spans="2:15" x14ac:dyDescent="0.25">
      <c r="B10" s="63"/>
      <c r="C10" s="62"/>
      <c r="D10" s="61"/>
      <c r="E10" s="62"/>
      <c r="F10" s="46"/>
      <c r="G10" s="61"/>
      <c r="H10" s="62"/>
      <c r="I10" s="61"/>
      <c r="J10" s="62"/>
      <c r="K10" s="61"/>
      <c r="L10" s="62"/>
      <c r="M10" s="61"/>
      <c r="N10" s="62"/>
      <c r="O10" s="61"/>
    </row>
    <row r="11" spans="2:15" ht="15.75" thickBot="1" x14ac:dyDescent="0.3">
      <c r="B11" s="63"/>
      <c r="C11" s="62"/>
      <c r="D11" s="61"/>
      <c r="E11" s="62"/>
      <c r="F11" s="46"/>
      <c r="G11" s="61"/>
      <c r="H11" s="62"/>
      <c r="I11" s="61"/>
      <c r="J11" s="62"/>
      <c r="K11" s="61"/>
      <c r="L11" s="62"/>
      <c r="M11" s="61"/>
      <c r="N11" s="62"/>
      <c r="O11" s="61"/>
    </row>
    <row r="12" spans="2:15" ht="15.75" thickTop="1" x14ac:dyDescent="0.25">
      <c r="B12" s="60" t="s">
        <v>59</v>
      </c>
      <c r="C12" s="58">
        <f t="shared" ref="C12:O12" si="0">SUM(C4:C8)</f>
        <v>7600</v>
      </c>
      <c r="D12" s="57">
        <f t="shared" si="0"/>
        <v>3750</v>
      </c>
      <c r="E12" s="58">
        <f t="shared" si="0"/>
        <v>16100</v>
      </c>
      <c r="F12" s="59">
        <f t="shared" si="0"/>
        <v>7638</v>
      </c>
      <c r="G12" s="57">
        <f t="shared" si="0"/>
        <v>3500</v>
      </c>
      <c r="H12" s="58">
        <f t="shared" si="0"/>
        <v>7300</v>
      </c>
      <c r="I12" s="57">
        <f t="shared" si="0"/>
        <v>3500</v>
      </c>
      <c r="J12" s="58">
        <f t="shared" si="0"/>
        <v>6700</v>
      </c>
      <c r="K12" s="57">
        <f t="shared" si="0"/>
        <v>4800</v>
      </c>
      <c r="L12" s="58">
        <f t="shared" si="0"/>
        <v>6085</v>
      </c>
      <c r="M12" s="57">
        <f t="shared" si="0"/>
        <v>3800</v>
      </c>
      <c r="N12" s="58">
        <f t="shared" si="0"/>
        <v>5900</v>
      </c>
      <c r="O12" s="57">
        <f t="shared" si="0"/>
        <v>4600</v>
      </c>
    </row>
    <row r="13" spans="2:15" ht="15.75" thickBot="1" x14ac:dyDescent="0.3">
      <c r="B13" s="56"/>
      <c r="C13" s="54">
        <v>7600</v>
      </c>
      <c r="D13" s="53">
        <v>3750</v>
      </c>
      <c r="E13" s="54"/>
      <c r="F13" s="55"/>
      <c r="G13" s="53"/>
      <c r="H13" s="54"/>
      <c r="I13" s="53"/>
      <c r="J13" s="54"/>
      <c r="K13" s="53"/>
      <c r="L13" s="54"/>
      <c r="M13" s="53"/>
      <c r="N13" s="54"/>
      <c r="O13" s="53"/>
    </row>
    <row r="14" spans="2:15" x14ac:dyDescent="0.25">
      <c r="C14" s="46"/>
      <c r="D14" s="46"/>
      <c r="E14" s="52" t="s">
        <v>58</v>
      </c>
      <c r="F14" s="52"/>
      <c r="G14" s="52"/>
      <c r="H14" s="46"/>
      <c r="I14" s="46"/>
      <c r="J14" s="46"/>
      <c r="K14" s="46"/>
      <c r="L14" s="46"/>
      <c r="M14" s="46"/>
      <c r="N14" s="46"/>
      <c r="O14" s="46"/>
    </row>
    <row r="15" spans="2:15" x14ac:dyDescent="0.25">
      <c r="C15" s="46"/>
      <c r="D15" s="46"/>
      <c r="E15" s="51" t="s">
        <v>57</v>
      </c>
      <c r="F15" s="51"/>
      <c r="G15" s="51"/>
      <c r="H15" s="50"/>
      <c r="I15" s="46"/>
      <c r="J15" s="46"/>
      <c r="K15" s="46"/>
      <c r="L15" s="46"/>
      <c r="M15" s="46"/>
      <c r="N15" s="46"/>
      <c r="O15" s="46"/>
    </row>
    <row r="16" spans="2:15" x14ac:dyDescent="0.2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x14ac:dyDescent="0.25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x14ac:dyDescent="0.25">
      <c r="B18" s="49" t="s">
        <v>56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x14ac:dyDescent="0.25">
      <c r="B19" s="47">
        <v>44809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 x14ac:dyDescent="0.25">
      <c r="B20" s="48">
        <v>44844</v>
      </c>
      <c r="C20" s="90" t="s">
        <v>55</v>
      </c>
      <c r="D20" s="90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x14ac:dyDescent="0.25">
      <c r="B21" s="47">
        <v>44872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x14ac:dyDescent="0.25">
      <c r="B22" s="47">
        <v>44900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5" x14ac:dyDescent="0.25">
      <c r="B23" s="47">
        <v>44935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x14ac:dyDescent="0.25">
      <c r="B24" s="47">
        <v>44963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x14ac:dyDescent="0.25">
      <c r="B25" s="47">
        <v>44991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15" x14ac:dyDescent="0.25">
      <c r="B26" s="47">
        <v>45026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x14ac:dyDescent="0.25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x14ac:dyDescent="0.25">
      <c r="B28" s="49" t="s">
        <v>67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15" x14ac:dyDescent="0.25">
      <c r="B29" s="48">
        <v>44834</v>
      </c>
      <c r="C29" s="90" t="s">
        <v>55</v>
      </c>
      <c r="D29" s="90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2:15" x14ac:dyDescent="0.25">
      <c r="B30" s="70">
        <v>44864</v>
      </c>
    </row>
    <row r="31" spans="2:15" x14ac:dyDescent="0.25">
      <c r="B31" s="47">
        <v>44895</v>
      </c>
    </row>
    <row r="32" spans="2:15" x14ac:dyDescent="0.25">
      <c r="B32" s="47">
        <v>44956</v>
      </c>
    </row>
    <row r="33" spans="2:2" x14ac:dyDescent="0.25">
      <c r="B33" s="47">
        <v>44985</v>
      </c>
    </row>
  </sheetData>
  <mergeCells count="9">
    <mergeCell ref="B2:B3"/>
    <mergeCell ref="H2:I2"/>
    <mergeCell ref="J2:K2"/>
    <mergeCell ref="L2:M2"/>
    <mergeCell ref="C29:D29"/>
    <mergeCell ref="N2:O2"/>
    <mergeCell ref="C2:D2"/>
    <mergeCell ref="C20:D20"/>
    <mergeCell ref="E2:G2"/>
  </mergeCells>
  <pageMargins left="0.25" right="0.25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2AD0-8F44-4678-8C2D-7F1514A3F5E8}">
  <dimension ref="B1:F9"/>
  <sheetViews>
    <sheetView tabSelected="1" workbookViewId="0">
      <selection activeCell="D19" sqref="D19"/>
    </sheetView>
  </sheetViews>
  <sheetFormatPr defaultRowHeight="15" x14ac:dyDescent="0.25"/>
  <cols>
    <col min="2" max="2" width="25.140625" customWidth="1"/>
    <col min="4" max="4" width="73" customWidth="1"/>
  </cols>
  <sheetData>
    <row r="1" spans="2:6" ht="18.75" x14ac:dyDescent="0.3">
      <c r="B1" s="95" t="s">
        <v>69</v>
      </c>
      <c r="C1" s="95"/>
      <c r="D1" s="95"/>
      <c r="E1" s="95"/>
      <c r="F1" s="95"/>
    </row>
    <row r="3" spans="2:6" x14ac:dyDescent="0.25">
      <c r="B3" s="97" t="s">
        <v>70</v>
      </c>
      <c r="C3" s="97" t="s">
        <v>71</v>
      </c>
      <c r="D3" s="97" t="s">
        <v>72</v>
      </c>
    </row>
    <row r="4" spans="2:6" ht="30" x14ac:dyDescent="0.25">
      <c r="B4" s="98" t="s">
        <v>73</v>
      </c>
      <c r="C4" s="99">
        <v>20</v>
      </c>
      <c r="D4" s="100" t="s">
        <v>76</v>
      </c>
    </row>
    <row r="5" spans="2:6" ht="30" x14ac:dyDescent="0.25">
      <c r="B5" s="98" t="s">
        <v>74</v>
      </c>
      <c r="C5" s="99">
        <v>40</v>
      </c>
      <c r="D5" s="100" t="s">
        <v>77</v>
      </c>
    </row>
    <row r="6" spans="2:6" ht="45" x14ac:dyDescent="0.25">
      <c r="B6" s="98" t="s">
        <v>75</v>
      </c>
      <c r="C6" s="99">
        <v>80</v>
      </c>
      <c r="D6" s="100" t="s">
        <v>78</v>
      </c>
    </row>
    <row r="9" spans="2:6" x14ac:dyDescent="0.25">
      <c r="D9" s="96"/>
    </row>
  </sheetData>
  <mergeCells count="1">
    <mergeCell ref="B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Funding Expense Tracker</vt:lpstr>
      <vt:lpstr>Future Funding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CyberDad</dc:creator>
  <cp:lastModifiedBy>Joseph Groh</cp:lastModifiedBy>
  <cp:lastPrinted>2022-09-25T23:47:10Z</cp:lastPrinted>
  <dcterms:created xsi:type="dcterms:W3CDTF">2022-03-20T16:31:50Z</dcterms:created>
  <dcterms:modified xsi:type="dcterms:W3CDTF">2022-09-25T23:49:28Z</dcterms:modified>
</cp:coreProperties>
</file>